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Daily Force Account Summary" sheetId="1" r:id="rId1"/>
  </sheets>
  <definedNames>
    <definedName name="EXTRACT" localSheetId="0">'Daily Force Account Summary'!$H$33:$J$33</definedName>
    <definedName name="_xlnm.Print_Area" localSheetId="0">'Daily Force Account Summary'!$A$1:$Q$48</definedName>
  </definedNames>
  <calcPr fullCalcOnLoad="1"/>
</workbook>
</file>

<file path=xl/sharedStrings.xml><?xml version="1.0" encoding="utf-8"?>
<sst xmlns="http://schemas.openxmlformats.org/spreadsheetml/2006/main" count="85" uniqueCount="75">
  <si>
    <t>ALASKA DEPARTMENT OF TRANSPORTATION AND PUBLIC FACILITIES</t>
  </si>
  <si>
    <t>Sheet _1_ of _1_</t>
  </si>
  <si>
    <t xml:space="preserve"> CONSTRUCTION SECTION</t>
  </si>
  <si>
    <t>DAILY FORCE ACCOUNT SUMMARY SHEET</t>
  </si>
  <si>
    <t>Date of Work:</t>
  </si>
  <si>
    <t>Contractor</t>
  </si>
  <si>
    <t>Project No.:</t>
  </si>
  <si>
    <t>Project Name:</t>
  </si>
  <si>
    <t>Subcontractor</t>
  </si>
  <si>
    <t>Description:</t>
  </si>
  <si>
    <t>Directive/Change Document No.</t>
  </si>
  <si>
    <t>LABOR COSTS</t>
  </si>
  <si>
    <t xml:space="preserve"> </t>
  </si>
  <si>
    <t>% of</t>
  </si>
  <si>
    <t xml:space="preserve">      H ours</t>
  </si>
  <si>
    <t>Rate</t>
  </si>
  <si>
    <t>Fr.</t>
  </si>
  <si>
    <t>Travel</t>
  </si>
  <si>
    <t xml:space="preserve">     Labor  Amounts</t>
  </si>
  <si>
    <t>W.C.</t>
  </si>
  <si>
    <t>MATERIAL COSTS</t>
  </si>
  <si>
    <t>Name</t>
  </si>
  <si>
    <t>Class</t>
  </si>
  <si>
    <t>Total</t>
  </si>
  <si>
    <t>O.T.</t>
  </si>
  <si>
    <t>Reg.</t>
  </si>
  <si>
    <t>Ben.</t>
  </si>
  <si>
    <t>/Subs.</t>
  </si>
  <si>
    <t>2x4</t>
  </si>
  <si>
    <t>2x5</t>
  </si>
  <si>
    <t>3x4x.5</t>
  </si>
  <si>
    <t>Amt.</t>
  </si>
  <si>
    <t xml:space="preserve">                                                  </t>
  </si>
  <si>
    <t>2x4x1</t>
  </si>
  <si>
    <t>Kind</t>
  </si>
  <si>
    <t>Qty.</t>
  </si>
  <si>
    <t>Price</t>
  </si>
  <si>
    <t>Amount</t>
  </si>
  <si>
    <t xml:space="preserve">  W.C. = Workmen's Compensation</t>
  </si>
  <si>
    <t>Sub-Total</t>
  </si>
  <si>
    <t xml:space="preserve">             EQUIPMENT RENTAL COSTS</t>
  </si>
  <si>
    <t>Type</t>
  </si>
  <si>
    <t>Model</t>
  </si>
  <si>
    <t>Hrs.</t>
  </si>
  <si>
    <t>COMPUTATIONS</t>
  </si>
  <si>
    <t>Plus 15%</t>
  </si>
  <si>
    <t>6+7+8+9+10</t>
  </si>
  <si>
    <t>=</t>
  </si>
  <si>
    <t>Total Material Cost</t>
  </si>
  <si>
    <t xml:space="preserve">                                                                       </t>
  </si>
  <si>
    <t>[11-9] x 35%</t>
  </si>
  <si>
    <t>SUMMARY OF COSTS</t>
  </si>
  <si>
    <t>Costs</t>
  </si>
  <si>
    <t>Total Labor</t>
  </si>
  <si>
    <t>Costs Brought Forward</t>
  </si>
  <si>
    <t>(Including Travel or Subsistence)</t>
  </si>
  <si>
    <t xml:space="preserve">Labor (Incl. Trav. or Subs.) </t>
  </si>
  <si>
    <t>11+12</t>
  </si>
  <si>
    <t>Equipment</t>
  </si>
  <si>
    <t xml:space="preserve">Materials </t>
  </si>
  <si>
    <t>Amount per Specifications</t>
  </si>
  <si>
    <t xml:space="preserve">         _______________________     __________________</t>
  </si>
  <si>
    <t>(for work by subcontractors)</t>
  </si>
  <si>
    <t xml:space="preserve">        Prepared By</t>
  </si>
  <si>
    <t xml:space="preserve">    Date</t>
  </si>
  <si>
    <t>Total cost of Today's Work</t>
  </si>
  <si>
    <t xml:space="preserve">Total Equipment Rental Costs  </t>
  </si>
  <si>
    <t>Total Cost to be Forwarded</t>
  </si>
  <si>
    <t xml:space="preserve">        Checked By</t>
  </si>
  <si>
    <t xml:space="preserve">Distribution: </t>
  </si>
  <si>
    <t>Original ............... Project Engineer</t>
  </si>
  <si>
    <t xml:space="preserve">                                            </t>
  </si>
  <si>
    <t>25D196</t>
  </si>
  <si>
    <t>Copy .................... Contractor</t>
  </si>
  <si>
    <t>(6/06)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</si>
</sst>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0_);\(0\)"/>
    <numFmt numFmtId="167" formatCode="[$-409]dddd\,\ mmmm\ dd\,\ yyyy"/>
    <numFmt numFmtId="168" formatCode="m/d/yy;@"/>
    <numFmt numFmtId="169" formatCode="0\+00.00"/>
    <numFmt numFmtId="170" formatCode="0.0%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Geneva"/>
      <family val="0"/>
    </font>
    <font>
      <sz val="9"/>
      <name val="Geneva"/>
      <family val="0"/>
    </font>
    <font>
      <i/>
      <sz val="8"/>
      <name val="Comic Sans MS"/>
      <family val="4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57" applyFont="1" applyBorder="1" applyAlignment="1">
      <alignment vertical="center"/>
      <protection/>
    </xf>
    <xf numFmtId="0" fontId="5" fillId="0" borderId="11" xfId="57" applyFont="1" applyBorder="1" applyAlignment="1" applyProtection="1">
      <alignment horizontal="right"/>
      <protection locked="0"/>
    </xf>
    <xf numFmtId="0" fontId="6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7" fillId="0" borderId="12" xfId="57" applyFont="1" applyBorder="1" applyAlignment="1">
      <alignment horizontal="left"/>
      <protection/>
    </xf>
    <xf numFmtId="0" fontId="5" fillId="0" borderId="0" xfId="57" applyFont="1" applyBorder="1" applyAlignment="1">
      <alignment horizontal="right" vertical="top"/>
      <protection/>
    </xf>
    <xf numFmtId="0" fontId="7" fillId="0" borderId="12" xfId="57" applyFont="1" applyBorder="1" applyAlignment="1">
      <alignment horizontal="left" vertical="top"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5" fillId="0" borderId="13" xfId="57" applyFont="1" applyBorder="1" applyAlignment="1">
      <alignment horizontal="right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10" fillId="0" borderId="14" xfId="57" applyFont="1" applyBorder="1" applyAlignment="1">
      <alignment horizontal="left" vertical="center"/>
      <protection/>
    </xf>
    <xf numFmtId="0" fontId="5" fillId="0" borderId="14" xfId="57" applyFont="1" applyBorder="1" applyAlignment="1">
      <alignment horizontal="left"/>
      <protection/>
    </xf>
    <xf numFmtId="0" fontId="6" fillId="0" borderId="0" xfId="57" applyFont="1">
      <alignment/>
      <protection/>
    </xf>
    <xf numFmtId="0" fontId="5" fillId="0" borderId="15" xfId="57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10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vertical="center"/>
      <protection/>
    </xf>
    <xf numFmtId="0" fontId="6" fillId="0" borderId="16" xfId="57" applyFont="1" applyBorder="1" applyAlignment="1" applyProtection="1">
      <alignment horizontal="center" vertical="center"/>
      <protection locked="0"/>
    </xf>
    <xf numFmtId="0" fontId="5" fillId="0" borderId="17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left" vertical="center"/>
      <protection/>
    </xf>
    <xf numFmtId="0" fontId="5" fillId="0" borderId="18" xfId="57" applyFont="1" applyBorder="1" applyAlignment="1">
      <alignment horizontal="left" vertical="center"/>
      <protection/>
    </xf>
    <xf numFmtId="0" fontId="5" fillId="0" borderId="18" xfId="57" applyFont="1" applyBorder="1" applyAlignment="1">
      <alignment horizontal="right"/>
      <protection/>
    </xf>
    <xf numFmtId="0" fontId="6" fillId="0" borderId="16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19" xfId="57" applyFont="1" applyBorder="1" applyAlignment="1">
      <alignment vertical="center"/>
      <protection/>
    </xf>
    <xf numFmtId="0" fontId="5" fillId="0" borderId="14" xfId="57" applyFont="1" applyBorder="1" applyAlignment="1">
      <alignment vertical="center"/>
      <protection/>
    </xf>
    <xf numFmtId="0" fontId="10" fillId="0" borderId="14" xfId="57" applyFont="1" applyBorder="1">
      <alignment/>
      <protection/>
    </xf>
    <xf numFmtId="0" fontId="6" fillId="0" borderId="20" xfId="57" applyFont="1" applyBorder="1" applyAlignment="1">
      <alignment horizontal="center" vertical="center"/>
      <protection/>
    </xf>
    <xf numFmtId="0" fontId="10" fillId="0" borderId="0" xfId="57" applyFont="1">
      <alignment/>
      <protection/>
    </xf>
    <xf numFmtId="0" fontId="10" fillId="0" borderId="21" xfId="57" applyFont="1" applyBorder="1" applyAlignment="1">
      <alignment vertical="center"/>
      <protection/>
    </xf>
    <xf numFmtId="0" fontId="10" fillId="0" borderId="22" xfId="57" applyFont="1" applyBorder="1" applyAlignment="1">
      <alignment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vertical="center"/>
      <protection/>
    </xf>
    <xf numFmtId="0" fontId="10" fillId="0" borderId="23" xfId="57" applyFont="1" applyBorder="1" applyAlignment="1">
      <alignment vertical="center"/>
      <protection/>
    </xf>
    <xf numFmtId="0" fontId="10" fillId="0" borderId="21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vertical="center"/>
      <protection/>
    </xf>
    <xf numFmtId="0" fontId="10" fillId="0" borderId="16" xfId="57" applyFont="1" applyBorder="1" applyAlignment="1">
      <alignment vertical="center"/>
      <protection/>
    </xf>
    <xf numFmtId="0" fontId="10" fillId="0" borderId="25" xfId="57" applyFont="1" applyBorder="1" applyAlignment="1">
      <alignment vertical="center"/>
      <protection/>
    </xf>
    <xf numFmtId="166" fontId="13" fillId="0" borderId="23" xfId="57" applyNumberFormat="1" applyFont="1" applyBorder="1" applyAlignment="1">
      <alignment horizontal="center" vertical="center"/>
      <protection/>
    </xf>
    <xf numFmtId="0" fontId="14" fillId="0" borderId="23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16" xfId="57" applyFont="1" applyBorder="1" applyAlignment="1">
      <alignment horizontal="center" vertical="center"/>
      <protection/>
    </xf>
    <xf numFmtId="0" fontId="14" fillId="0" borderId="0" xfId="57" applyFont="1">
      <alignment/>
      <protection/>
    </xf>
    <xf numFmtId="0" fontId="15" fillId="0" borderId="27" xfId="57" applyFont="1" applyBorder="1" applyAlignment="1" applyProtection="1">
      <alignment vertical="center"/>
      <protection locked="0"/>
    </xf>
    <xf numFmtId="2" fontId="15" fillId="0" borderId="28" xfId="57" applyNumberFormat="1" applyFont="1" applyBorder="1" applyAlignment="1" applyProtection="1">
      <alignment vertical="center"/>
      <protection locked="0"/>
    </xf>
    <xf numFmtId="2" fontId="15" fillId="0" borderId="28" xfId="57" applyNumberFormat="1" applyFont="1" applyBorder="1" applyAlignment="1" applyProtection="1">
      <alignment horizontal="right" vertical="center"/>
      <protection locked="0"/>
    </xf>
    <xf numFmtId="2" fontId="15" fillId="0" borderId="28" xfId="57" applyNumberFormat="1" applyFont="1" applyBorder="1" applyAlignment="1">
      <alignment horizontal="right" vertical="center"/>
      <protection/>
    </xf>
    <xf numFmtId="0" fontId="14" fillId="0" borderId="0" xfId="57" applyFont="1" applyBorder="1" applyAlignment="1">
      <alignment vertical="center"/>
      <protection/>
    </xf>
    <xf numFmtId="2" fontId="15" fillId="0" borderId="29" xfId="57" applyNumberFormat="1" applyFont="1" applyBorder="1" applyAlignment="1" applyProtection="1">
      <alignment horizontal="left" vertical="center"/>
      <protection locked="0"/>
    </xf>
    <xf numFmtId="2" fontId="15" fillId="0" borderId="30" xfId="57" applyNumberFormat="1" applyFont="1" applyBorder="1" applyAlignment="1">
      <alignment horizontal="right" vertical="center"/>
      <protection/>
    </xf>
    <xf numFmtId="0" fontId="15" fillId="0" borderId="31" xfId="57" applyFont="1" applyBorder="1" applyAlignment="1" applyProtection="1">
      <alignment vertical="center"/>
      <protection locked="0"/>
    </xf>
    <xf numFmtId="2" fontId="16" fillId="0" borderId="32" xfId="57" applyNumberFormat="1" applyFont="1" applyBorder="1" applyAlignment="1" applyProtection="1">
      <alignment vertical="center"/>
      <protection locked="0"/>
    </xf>
    <xf numFmtId="2" fontId="15" fillId="0" borderId="32" xfId="57" applyNumberFormat="1" applyFont="1" applyBorder="1" applyAlignment="1" applyProtection="1">
      <alignment horizontal="right" vertical="center"/>
      <protection locked="0"/>
    </xf>
    <xf numFmtId="2" fontId="15" fillId="0" borderId="32" xfId="57" applyNumberFormat="1" applyFont="1" applyBorder="1" applyAlignment="1">
      <alignment horizontal="right" vertical="center"/>
      <protection/>
    </xf>
    <xf numFmtId="2" fontId="15" fillId="0" borderId="33" xfId="57" applyNumberFormat="1" applyFont="1" applyBorder="1" applyAlignment="1" applyProtection="1">
      <alignment horizontal="left" vertical="center"/>
      <protection locked="0"/>
    </xf>
    <xf numFmtId="2" fontId="15" fillId="0" borderId="32" xfId="57" applyNumberFormat="1" applyFont="1" applyBorder="1" applyAlignment="1" applyProtection="1">
      <alignment vertical="center"/>
      <protection locked="0"/>
    </xf>
    <xf numFmtId="0" fontId="14" fillId="0" borderId="34" xfId="57" applyFont="1" applyBorder="1" applyAlignment="1" applyProtection="1">
      <alignment vertical="center"/>
      <protection locked="0"/>
    </xf>
    <xf numFmtId="0" fontId="14" fillId="0" borderId="35" xfId="57" applyFont="1" applyBorder="1" applyAlignment="1" applyProtection="1">
      <alignment vertical="center"/>
      <protection locked="0"/>
    </xf>
    <xf numFmtId="0" fontId="14" fillId="0" borderId="35" xfId="57" applyFont="1" applyBorder="1" applyAlignment="1" applyProtection="1">
      <alignment horizontal="right" vertical="center"/>
      <protection locked="0"/>
    </xf>
    <xf numFmtId="0" fontId="10" fillId="0" borderId="36" xfId="57" applyFont="1" applyBorder="1" applyAlignment="1" applyProtection="1">
      <alignment vertical="center"/>
      <protection locked="0"/>
    </xf>
    <xf numFmtId="2" fontId="15" fillId="0" borderId="36" xfId="57" applyNumberFormat="1" applyFont="1" applyBorder="1" applyAlignment="1" applyProtection="1">
      <alignment horizontal="right" vertical="center"/>
      <protection locked="0"/>
    </xf>
    <xf numFmtId="2" fontId="15" fillId="0" borderId="36" xfId="57" applyNumberFormat="1" applyFont="1" applyBorder="1" applyAlignment="1">
      <alignment horizontal="right" vertical="center"/>
      <protection/>
    </xf>
    <xf numFmtId="0" fontId="16" fillId="0" borderId="15" xfId="57" applyFont="1" applyBorder="1" applyAlignment="1">
      <alignment vertical="center"/>
      <protection/>
    </xf>
    <xf numFmtId="2" fontId="15" fillId="0" borderId="37" xfId="57" applyNumberFormat="1" applyFont="1" applyBorder="1" applyAlignment="1">
      <alignment horizontal="right" vertical="center"/>
      <protection/>
    </xf>
    <xf numFmtId="2" fontId="15" fillId="0" borderId="38" xfId="57" applyNumberFormat="1" applyFont="1" applyBorder="1" applyAlignment="1">
      <alignment horizontal="right" vertical="center"/>
      <protection/>
    </xf>
    <xf numFmtId="0" fontId="0" fillId="0" borderId="15" xfId="57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66" fontId="13" fillId="0" borderId="39" xfId="57" applyNumberFormat="1" applyFont="1" applyBorder="1" applyAlignment="1">
      <alignment horizontal="center" vertical="center"/>
      <protection/>
    </xf>
    <xf numFmtId="166" fontId="13" fillId="0" borderId="0" xfId="57" applyNumberFormat="1" applyFont="1" applyBorder="1" applyAlignment="1">
      <alignment horizontal="center" vertical="center"/>
      <protection/>
    </xf>
    <xf numFmtId="166" fontId="13" fillId="0" borderId="22" xfId="57" applyNumberFormat="1" applyFont="1" applyBorder="1" applyAlignment="1">
      <alignment horizontal="center" vertical="center"/>
      <protection/>
    </xf>
    <xf numFmtId="0" fontId="10" fillId="0" borderId="40" xfId="57" applyFont="1" applyBorder="1" applyAlignment="1">
      <alignment vertical="center"/>
      <protection/>
    </xf>
    <xf numFmtId="0" fontId="10" fillId="0" borderId="41" xfId="57" applyFont="1" applyBorder="1" applyAlignment="1">
      <alignment vertical="center"/>
      <protection/>
    </xf>
    <xf numFmtId="0" fontId="14" fillId="0" borderId="38" xfId="57" applyFont="1" applyBorder="1" applyAlignment="1">
      <alignment vertical="center"/>
      <protection/>
    </xf>
    <xf numFmtId="0" fontId="14" fillId="0" borderId="39" xfId="57" applyFont="1" applyBorder="1" applyAlignment="1">
      <alignment vertical="center"/>
      <protection/>
    </xf>
    <xf numFmtId="0" fontId="14" fillId="0" borderId="22" xfId="57" applyFont="1" applyBorder="1" applyAlignment="1">
      <alignment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vertical="top"/>
      <protection/>
    </xf>
    <xf numFmtId="0" fontId="14" fillId="0" borderId="39" xfId="57" applyFont="1" applyBorder="1">
      <alignment/>
      <protection/>
    </xf>
    <xf numFmtId="0" fontId="14" fillId="0" borderId="0" xfId="57" applyFont="1" applyBorder="1">
      <alignment/>
      <protection/>
    </xf>
    <xf numFmtId="0" fontId="14" fillId="0" borderId="22" xfId="57" applyFont="1" applyBorder="1">
      <alignment/>
      <protection/>
    </xf>
    <xf numFmtId="0" fontId="5" fillId="0" borderId="35" xfId="57" applyFont="1" applyBorder="1" applyAlignment="1" applyProtection="1">
      <alignment vertical="center"/>
      <protection locked="0"/>
    </xf>
    <xf numFmtId="0" fontId="5" fillId="0" borderId="36" xfId="57" applyFont="1" applyBorder="1" applyAlignment="1" applyProtection="1">
      <alignment vertical="center"/>
      <protection locked="0"/>
    </xf>
    <xf numFmtId="0" fontId="14" fillId="0" borderId="36" xfId="57" applyFont="1" applyBorder="1" applyAlignment="1" applyProtection="1">
      <alignment vertical="center"/>
      <protection locked="0"/>
    </xf>
    <xf numFmtId="2" fontId="15" fillId="0" borderId="27" xfId="57" applyNumberFormat="1" applyFont="1" applyBorder="1" applyAlignment="1" applyProtection="1">
      <alignment vertical="center"/>
      <protection locked="0"/>
    </xf>
    <xf numFmtId="0" fontId="15" fillId="0" borderId="28" xfId="57" applyFont="1" applyBorder="1" applyAlignment="1" applyProtection="1">
      <alignment vertical="center"/>
      <protection locked="0"/>
    </xf>
    <xf numFmtId="0" fontId="5" fillId="0" borderId="42" xfId="57" applyFont="1" applyBorder="1" applyAlignment="1">
      <alignment vertical="center"/>
      <protection/>
    </xf>
    <xf numFmtId="0" fontId="5" fillId="0" borderId="43" xfId="57" applyFont="1" applyBorder="1" applyAlignment="1">
      <alignment vertical="center"/>
      <protection/>
    </xf>
    <xf numFmtId="0" fontId="5" fillId="0" borderId="28" xfId="57" applyFont="1" applyBorder="1" applyAlignment="1">
      <alignment vertical="center"/>
      <protection/>
    </xf>
    <xf numFmtId="2" fontId="15" fillId="0" borderId="44" xfId="57" applyNumberFormat="1" applyFont="1" applyBorder="1" applyAlignment="1">
      <alignment horizontal="right" vertical="center"/>
      <protection/>
    </xf>
    <xf numFmtId="2" fontId="15" fillId="0" borderId="31" xfId="57" applyNumberFormat="1" applyFont="1" applyBorder="1" applyAlignment="1" applyProtection="1">
      <alignment vertical="center"/>
      <protection locked="0"/>
    </xf>
    <xf numFmtId="2" fontId="15" fillId="0" borderId="32" xfId="57" applyNumberFormat="1" applyFont="1" applyBorder="1" applyAlignment="1" applyProtection="1">
      <alignment horizontal="center" vertical="center"/>
      <protection locked="0"/>
    </xf>
    <xf numFmtId="0" fontId="0" fillId="0" borderId="22" xfId="57" applyFont="1" applyBorder="1" applyAlignment="1">
      <alignment vertical="center"/>
      <protection/>
    </xf>
    <xf numFmtId="0" fontId="5" fillId="0" borderId="45" xfId="57" applyFont="1" applyBorder="1" applyAlignment="1">
      <alignment vertical="center"/>
      <protection/>
    </xf>
    <xf numFmtId="0" fontId="5" fillId="0" borderId="46" xfId="57" applyFont="1" applyBorder="1" applyAlignment="1">
      <alignment vertical="center"/>
      <protection/>
    </xf>
    <xf numFmtId="0" fontId="5" fillId="0" borderId="32" xfId="57" applyFont="1" applyBorder="1" applyAlignment="1">
      <alignment vertical="center"/>
      <protection/>
    </xf>
    <xf numFmtId="2" fontId="15" fillId="0" borderId="47" xfId="57" applyNumberFormat="1" applyFont="1" applyBorder="1" applyAlignment="1">
      <alignment horizontal="right" vertical="center"/>
      <protection/>
    </xf>
    <xf numFmtId="0" fontId="5" fillId="0" borderId="39" xfId="57" applyFont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2" fontId="15" fillId="0" borderId="18" xfId="57" applyNumberFormat="1" applyFont="1" applyBorder="1" applyAlignment="1">
      <alignment vertical="center"/>
      <protection/>
    </xf>
    <xf numFmtId="0" fontId="5" fillId="0" borderId="48" xfId="57" applyFont="1" applyBorder="1" applyAlignment="1">
      <alignment vertical="center"/>
      <protection/>
    </xf>
    <xf numFmtId="0" fontId="5" fillId="0" borderId="49" xfId="57" applyFont="1" applyBorder="1" applyAlignment="1">
      <alignment vertical="center"/>
      <protection/>
    </xf>
    <xf numFmtId="0" fontId="5" fillId="0" borderId="36" xfId="57" applyFont="1" applyBorder="1" applyAlignment="1">
      <alignment vertical="center"/>
      <protection/>
    </xf>
    <xf numFmtId="2" fontId="15" fillId="0" borderId="50" xfId="57" applyNumberFormat="1" applyFont="1" applyBorder="1" applyAlignment="1">
      <alignment vertical="center"/>
      <protection/>
    </xf>
    <xf numFmtId="0" fontId="14" fillId="0" borderId="12" xfId="57" applyFont="1" applyBorder="1" applyAlignment="1">
      <alignment vertical="center"/>
      <protection/>
    </xf>
    <xf numFmtId="2" fontId="15" fillId="0" borderId="31" xfId="57" applyNumberFormat="1" applyFont="1" applyBorder="1" applyAlignment="1" applyProtection="1" quotePrefix="1">
      <alignment vertical="center"/>
      <protection locked="0"/>
    </xf>
    <xf numFmtId="0" fontId="6" fillId="0" borderId="18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5" fillId="0" borderId="39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/>
      <protection/>
    </xf>
    <xf numFmtId="0" fontId="14" fillId="0" borderId="0" xfId="57" applyFont="1" applyBorder="1" applyAlignment="1">
      <alignment/>
      <protection/>
    </xf>
    <xf numFmtId="4" fontId="15" fillId="0" borderId="44" xfId="57" applyNumberFormat="1" applyFont="1" applyBorder="1" applyAlignment="1">
      <alignment vertical="center"/>
      <protection/>
    </xf>
    <xf numFmtId="0" fontId="5" fillId="0" borderId="39" xfId="57" applyFont="1" applyBorder="1">
      <alignment/>
      <protection/>
    </xf>
    <xf numFmtId="0" fontId="5" fillId="0" borderId="0" xfId="57" applyFont="1" applyBorder="1">
      <alignment/>
      <protection/>
    </xf>
    <xf numFmtId="4" fontId="15" fillId="0" borderId="47" xfId="57" applyNumberFormat="1" applyFont="1" applyBorder="1" applyAlignment="1">
      <alignment vertical="center"/>
      <protection/>
    </xf>
    <xf numFmtId="0" fontId="14" fillId="0" borderId="24" xfId="57" applyFont="1" applyBorder="1">
      <alignment/>
      <protection/>
    </xf>
    <xf numFmtId="0" fontId="0" fillId="0" borderId="18" xfId="57" applyFont="1" applyBorder="1">
      <alignment/>
      <protection/>
    </xf>
    <xf numFmtId="0" fontId="14" fillId="0" borderId="18" xfId="57" applyFont="1" applyBorder="1">
      <alignment/>
      <protection/>
    </xf>
    <xf numFmtId="0" fontId="14" fillId="0" borderId="23" xfId="57" applyFont="1" applyBorder="1">
      <alignment/>
      <protection/>
    </xf>
    <xf numFmtId="0" fontId="14" fillId="0" borderId="0" xfId="57" applyFont="1" applyBorder="1" applyAlignment="1" applyProtection="1">
      <alignment vertical="center"/>
      <protection locked="0"/>
    </xf>
    <xf numFmtId="168" fontId="15" fillId="0" borderId="0" xfId="57" applyNumberFormat="1" applyFont="1" applyBorder="1" applyAlignment="1" applyProtection="1">
      <alignment vertical="center"/>
      <protection locked="0"/>
    </xf>
    <xf numFmtId="2" fontId="15" fillId="0" borderId="34" xfId="57" applyNumberFormat="1" applyFont="1" applyBorder="1" applyAlignment="1" applyProtection="1">
      <alignment vertical="center"/>
      <protection locked="0"/>
    </xf>
    <xf numFmtId="2" fontId="15" fillId="0" borderId="36" xfId="57" applyNumberFormat="1" applyFont="1" applyBorder="1" applyAlignment="1" applyProtection="1">
      <alignment vertical="center"/>
      <protection locked="0"/>
    </xf>
    <xf numFmtId="0" fontId="5" fillId="0" borderId="52" xfId="57" applyFont="1" applyBorder="1" applyAlignment="1">
      <alignment vertical="center"/>
      <protection/>
    </xf>
    <xf numFmtId="0" fontId="5" fillId="0" borderId="53" xfId="57" applyFont="1" applyBorder="1" applyAlignment="1">
      <alignment vertical="center"/>
      <protection/>
    </xf>
    <xf numFmtId="4" fontId="15" fillId="0" borderId="54" xfId="57" applyNumberFormat="1" applyFont="1" applyBorder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5" fillId="0" borderId="24" xfId="57" applyFont="1" applyBorder="1" applyAlignment="1">
      <alignment vertical="center"/>
      <protection/>
    </xf>
    <xf numFmtId="0" fontId="5" fillId="0" borderId="41" xfId="57" applyFont="1" applyBorder="1" applyAlignment="1">
      <alignment vertical="center"/>
      <protection/>
    </xf>
    <xf numFmtId="2" fontId="15" fillId="0" borderId="26" xfId="57" applyNumberFormat="1" applyFont="1" applyBorder="1" applyAlignment="1">
      <alignment horizontal="right" vertical="center"/>
      <protection/>
    </xf>
    <xf numFmtId="0" fontId="5" fillId="0" borderId="55" xfId="57" applyFont="1" applyBorder="1" applyAlignment="1">
      <alignment vertical="center"/>
      <protection/>
    </xf>
    <xf numFmtId="4" fontId="15" fillId="0" borderId="56" xfId="57" applyNumberFormat="1" applyFont="1" applyBorder="1" applyAlignment="1">
      <alignment vertical="center"/>
      <protection/>
    </xf>
    <xf numFmtId="0" fontId="5" fillId="0" borderId="15" xfId="57" applyFont="1" applyBorder="1" applyAlignment="1">
      <alignment vertical="center"/>
      <protection/>
    </xf>
    <xf numFmtId="2" fontId="15" fillId="0" borderId="0" xfId="57" applyNumberFormat="1" applyFont="1" applyBorder="1" applyAlignment="1">
      <alignment vertical="center"/>
      <protection/>
    </xf>
    <xf numFmtId="2" fontId="15" fillId="0" borderId="0" xfId="57" applyNumberFormat="1" applyFont="1" applyBorder="1" applyAlignment="1">
      <alignment horizontal="right" vertical="center"/>
      <protection/>
    </xf>
    <xf numFmtId="4" fontId="15" fillId="0" borderId="12" xfId="57" applyNumberFormat="1" applyFont="1" applyBorder="1" applyAlignment="1">
      <alignment vertical="center"/>
      <protection/>
    </xf>
    <xf numFmtId="0" fontId="16" fillId="0" borderId="15" xfId="57" applyFont="1" applyBorder="1" applyAlignment="1">
      <alignment horizontal="right"/>
      <protection/>
    </xf>
    <xf numFmtId="0" fontId="16" fillId="0" borderId="0" xfId="57" applyFont="1" applyBorder="1" applyAlignment="1">
      <alignment/>
      <protection/>
    </xf>
    <xf numFmtId="0" fontId="18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16" fillId="0" borderId="12" xfId="57" applyFont="1" applyBorder="1" applyAlignment="1">
      <alignment/>
      <protection/>
    </xf>
    <xf numFmtId="0" fontId="0" fillId="0" borderId="57" xfId="57" applyFont="1" applyBorder="1" applyAlignment="1">
      <alignment vertical="top"/>
      <protection/>
    </xf>
    <xf numFmtId="0" fontId="16" fillId="0" borderId="58" xfId="57" applyFont="1" applyBorder="1" applyAlignment="1">
      <alignment vertical="top"/>
      <protection/>
    </xf>
    <xf numFmtId="0" fontId="0" fillId="0" borderId="58" xfId="57" applyFont="1" applyBorder="1" applyAlignment="1">
      <alignment vertical="top"/>
      <protection/>
    </xf>
    <xf numFmtId="0" fontId="0" fillId="0" borderId="58" xfId="57" applyFont="1" applyBorder="1" applyAlignment="1">
      <alignment vertical="center"/>
      <protection/>
    </xf>
    <xf numFmtId="0" fontId="14" fillId="0" borderId="58" xfId="57" applyFont="1" applyBorder="1" applyAlignment="1">
      <alignment vertical="center"/>
      <protection/>
    </xf>
    <xf numFmtId="0" fontId="16" fillId="0" borderId="58" xfId="57" applyFont="1" applyBorder="1" applyAlignment="1">
      <alignment vertical="center"/>
      <protection/>
    </xf>
    <xf numFmtId="0" fontId="16" fillId="0" borderId="59" xfId="57" applyFont="1" applyBorder="1" applyAlignment="1">
      <alignment vertical="top"/>
      <protection/>
    </xf>
    <xf numFmtId="0" fontId="16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4" fillId="0" borderId="0" xfId="57" applyFont="1">
      <alignment/>
      <protection/>
    </xf>
    <xf numFmtId="0" fontId="19" fillId="0" borderId="0" xfId="57" applyFont="1">
      <alignment/>
      <protection/>
    </xf>
    <xf numFmtId="0" fontId="0" fillId="0" borderId="0" xfId="57" applyFont="1" applyBorder="1" applyAlignment="1">
      <alignment horizontal="center"/>
      <protection/>
    </xf>
    <xf numFmtId="0" fontId="6" fillId="0" borderId="14" xfId="57" applyFont="1" applyBorder="1" applyAlignment="1" applyProtection="1">
      <alignment vertical="center"/>
      <protection locked="0"/>
    </xf>
    <xf numFmtId="0" fontId="7" fillId="0" borderId="0" xfId="57" applyFont="1" applyBorder="1" applyAlignment="1" applyProtection="1">
      <alignment vertical="center"/>
      <protection locked="0"/>
    </xf>
    <xf numFmtId="2" fontId="15" fillId="0" borderId="33" xfId="57" applyNumberFormat="1" applyFont="1" applyBorder="1">
      <alignment/>
      <protection/>
    </xf>
    <xf numFmtId="166" fontId="13" fillId="0" borderId="14" xfId="57" applyNumberFormat="1" applyFont="1" applyBorder="1" applyAlignment="1">
      <alignment horizontal="center" vertical="center"/>
      <protection/>
    </xf>
    <xf numFmtId="166" fontId="13" fillId="0" borderId="60" xfId="57" applyNumberFormat="1" applyFont="1" applyBorder="1" applyAlignment="1">
      <alignment horizontal="center" vertical="center"/>
      <protection/>
    </xf>
    <xf numFmtId="0" fontId="4" fillId="0" borderId="6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15" fontId="6" fillId="0" borderId="41" xfId="57" applyNumberFormat="1" applyFont="1" applyBorder="1" applyAlignment="1" applyProtection="1">
      <alignment horizontal="left" vertical="center"/>
      <protection locked="0"/>
    </xf>
    <xf numFmtId="0" fontId="3" fillId="0" borderId="41" xfId="57" applyFont="1" applyBorder="1" applyAlignment="1" applyProtection="1">
      <alignment horizontal="left" vertical="center"/>
      <protection locked="0"/>
    </xf>
    <xf numFmtId="0" fontId="6" fillId="0" borderId="41" xfId="57" applyFont="1" applyBorder="1" applyAlignment="1" applyProtection="1">
      <alignment horizontal="left" vertical="center"/>
      <protection locked="0"/>
    </xf>
    <xf numFmtId="0" fontId="3" fillId="0" borderId="41" xfId="57" applyFont="1" applyBorder="1" applyAlignment="1" applyProtection="1">
      <alignment vertical="center"/>
      <protection locked="0"/>
    </xf>
    <xf numFmtId="0" fontId="6" fillId="0" borderId="18" xfId="57" applyFont="1" applyBorder="1" applyAlignment="1" applyProtection="1">
      <alignment horizontal="left" vertical="center"/>
      <protection locked="0"/>
    </xf>
    <xf numFmtId="0" fontId="12" fillId="0" borderId="41" xfId="57" applyFont="1" applyBorder="1" applyAlignment="1" applyProtection="1">
      <alignment horizontal="center" vertical="center"/>
      <protection locked="0"/>
    </xf>
    <xf numFmtId="0" fontId="12" fillId="0" borderId="62" xfId="57" applyFont="1" applyBorder="1" applyAlignment="1" applyProtection="1">
      <alignment horizontal="center" vertical="center"/>
      <protection locked="0"/>
    </xf>
    <xf numFmtId="0" fontId="11" fillId="0" borderId="41" xfId="57" applyFont="1" applyBorder="1" applyAlignment="1" applyProtection="1">
      <alignment horizontal="center" vertical="center"/>
      <protection locked="0"/>
    </xf>
    <xf numFmtId="0" fontId="11" fillId="0" borderId="62" xfId="57" applyFont="1" applyBorder="1" applyAlignment="1" applyProtection="1">
      <alignment horizontal="center" vertical="center"/>
      <protection locked="0"/>
    </xf>
    <xf numFmtId="0" fontId="6" fillId="0" borderId="39" xfId="57" applyFont="1" applyBorder="1" applyAlignment="1">
      <alignment horizontal="center" vertical="top"/>
      <protection/>
    </xf>
    <xf numFmtId="0" fontId="6" fillId="0" borderId="0" xfId="57" applyFont="1" applyBorder="1" applyAlignment="1">
      <alignment horizontal="center" vertical="top"/>
      <protection/>
    </xf>
    <xf numFmtId="0" fontId="6" fillId="0" borderId="12" xfId="57" applyFont="1" applyBorder="1" applyAlignment="1">
      <alignment horizontal="center" vertical="top"/>
      <protection/>
    </xf>
    <xf numFmtId="0" fontId="6" fillId="0" borderId="40" xfId="57" applyFont="1" applyBorder="1" applyAlignment="1">
      <alignment horizontal="center" vertical="center"/>
      <protection/>
    </xf>
    <xf numFmtId="0" fontId="6" fillId="0" borderId="41" xfId="57" applyFont="1" applyBorder="1" applyAlignment="1">
      <alignment horizontal="center" vertical="center"/>
      <protection/>
    </xf>
    <xf numFmtId="0" fontId="6" fillId="0" borderId="38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62" xfId="57" applyFont="1" applyBorder="1" applyAlignment="1">
      <alignment horizontal="center" vertical="center"/>
      <protection/>
    </xf>
    <xf numFmtId="2" fontId="15" fillId="0" borderId="18" xfId="57" applyNumberFormat="1" applyFont="1" applyBorder="1" applyAlignment="1">
      <alignment vertical="center"/>
      <protection/>
    </xf>
    <xf numFmtId="0" fontId="3" fillId="0" borderId="23" xfId="57" applyBorder="1" applyAlignment="1">
      <alignment vertical="center"/>
      <protection/>
    </xf>
    <xf numFmtId="0" fontId="6" fillId="0" borderId="39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5" xfId="57" applyNumberFormat="1" applyFont="1" applyBorder="1" applyAlignment="1">
      <alignment horizontal="center" vertical="center"/>
      <protection/>
    </xf>
    <xf numFmtId="0" fontId="3" fillId="0" borderId="38" xfId="57" applyNumberFormat="1" applyBorder="1" applyAlignment="1">
      <alignment horizontal="center" vertical="center"/>
      <protection/>
    </xf>
    <xf numFmtId="0" fontId="5" fillId="33" borderId="0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A ATR Repai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57150</xdr:rowOff>
    </xdr:from>
    <xdr:to>
      <xdr:col>0</xdr:col>
      <xdr:colOff>752475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2">
      <selection activeCell="I35" sqref="I35"/>
    </sheetView>
  </sheetViews>
  <sheetFormatPr defaultColWidth="11.421875" defaultRowHeight="12.75"/>
  <cols>
    <col min="1" max="1" width="14.57421875" style="160" customWidth="1"/>
    <col min="2" max="2" width="7.421875" style="160" customWidth="1"/>
    <col min="3" max="3" width="6.28125" style="160" customWidth="1"/>
    <col min="4" max="4" width="8.421875" style="160" customWidth="1"/>
    <col min="5" max="5" width="7.8515625" style="160" customWidth="1"/>
    <col min="6" max="6" width="8.28125" style="160" customWidth="1"/>
    <col min="7" max="7" width="6.140625" style="160" customWidth="1"/>
    <col min="8" max="8" width="6.00390625" style="160" customWidth="1"/>
    <col min="9" max="12" width="6.28125" style="160" customWidth="1"/>
    <col min="13" max="13" width="1.1484375" style="160" customWidth="1"/>
    <col min="14" max="14" width="10.7109375" style="160" customWidth="1"/>
    <col min="15" max="15" width="6.421875" style="160" customWidth="1"/>
    <col min="16" max="16" width="9.57421875" style="160" customWidth="1"/>
    <col min="17" max="17" width="11.140625" style="160" customWidth="1"/>
    <col min="18" max="16384" width="11.421875" style="160" customWidth="1"/>
  </cols>
  <sheetData>
    <row r="1" spans="1:18" s="4" customFormat="1" ht="18.75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2" t="s">
        <v>1</v>
      </c>
      <c r="R1" s="3"/>
    </row>
    <row r="2" spans="1:17" s="4" customFormat="1" ht="12.75">
      <c r="A2" s="171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5"/>
      <c r="Q2" s="6"/>
    </row>
    <row r="3" spans="1:20" s="10" customFormat="1" ht="12.75">
      <c r="A3" s="171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7"/>
      <c r="Q3" s="8"/>
      <c r="R3" s="9"/>
      <c r="S3" s="9"/>
      <c r="T3" s="9"/>
    </row>
    <row r="4" spans="1:20" s="10" customFormat="1" ht="12.75">
      <c r="A4" s="11" t="s">
        <v>4</v>
      </c>
      <c r="B4" s="173"/>
      <c r="C4" s="174"/>
      <c r="D4" s="174"/>
      <c r="E4" s="174"/>
      <c r="F4" s="12"/>
      <c r="G4" s="13"/>
      <c r="H4" s="13"/>
      <c r="I4" s="13"/>
      <c r="J4" s="13"/>
      <c r="K4" s="13"/>
      <c r="L4" s="13"/>
      <c r="M4" s="13"/>
      <c r="N4" s="14" t="s">
        <v>5</v>
      </c>
      <c r="O4" s="164"/>
      <c r="P4" s="180"/>
      <c r="Q4" s="181"/>
      <c r="R4" s="15"/>
      <c r="S4" s="9"/>
      <c r="T4" s="9"/>
    </row>
    <row r="5" spans="1:20" s="10" customFormat="1" ht="12.75">
      <c r="A5" s="16" t="s">
        <v>6</v>
      </c>
      <c r="B5" s="175"/>
      <c r="C5" s="176"/>
      <c r="D5" s="176"/>
      <c r="E5" s="176"/>
      <c r="F5" s="17"/>
      <c r="G5" s="18" t="s">
        <v>7</v>
      </c>
      <c r="H5" s="177"/>
      <c r="I5" s="177"/>
      <c r="J5" s="177"/>
      <c r="K5" s="177"/>
      <c r="L5" s="177"/>
      <c r="M5" s="19"/>
      <c r="N5" s="20" t="s">
        <v>8</v>
      </c>
      <c r="O5" s="165"/>
      <c r="P5" s="178"/>
      <c r="Q5" s="179"/>
      <c r="R5" s="15"/>
      <c r="S5" s="9"/>
      <c r="T5" s="9"/>
    </row>
    <row r="6" spans="1:20" s="10" customFormat="1" ht="12.75">
      <c r="A6" s="16" t="s">
        <v>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"/>
      <c r="N6" s="21"/>
      <c r="O6" s="17"/>
      <c r="P6" s="5" t="s">
        <v>10</v>
      </c>
      <c r="Q6" s="22"/>
      <c r="R6" s="15"/>
      <c r="S6" s="9"/>
      <c r="T6" s="9"/>
    </row>
    <row r="7" spans="1:20" s="10" customFormat="1" ht="5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5"/>
      <c r="P7" s="26"/>
      <c r="Q7" s="27"/>
      <c r="R7" s="15"/>
      <c r="S7" s="9"/>
      <c r="T7" s="9"/>
    </row>
    <row r="8" spans="1:20" s="10" customFormat="1" ht="6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7"/>
      <c r="N8" s="17"/>
      <c r="O8" s="17"/>
      <c r="P8" s="5"/>
      <c r="Q8" s="30"/>
      <c r="R8" s="15"/>
      <c r="S8" s="9"/>
      <c r="T8" s="9"/>
    </row>
    <row r="9" spans="1:17" s="36" customFormat="1" ht="12.75" customHeight="1">
      <c r="A9" s="185" t="s">
        <v>11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7"/>
      <c r="M9" s="31"/>
      <c r="N9" s="32"/>
      <c r="O9" s="33"/>
      <c r="P9" s="34"/>
      <c r="Q9" s="35"/>
    </row>
    <row r="10" spans="1:17" s="36" customFormat="1" ht="10.5" customHeight="1">
      <c r="A10" s="37" t="s">
        <v>12</v>
      </c>
      <c r="B10" s="38"/>
      <c r="C10" s="39" t="s">
        <v>13</v>
      </c>
      <c r="D10" s="196" t="s">
        <v>14</v>
      </c>
      <c r="E10" s="197"/>
      <c r="F10" s="39" t="s">
        <v>15</v>
      </c>
      <c r="G10" s="39" t="s">
        <v>16</v>
      </c>
      <c r="H10" s="38" t="s">
        <v>17</v>
      </c>
      <c r="I10" s="40" t="s">
        <v>18</v>
      </c>
      <c r="J10" s="40"/>
      <c r="K10" s="41"/>
      <c r="L10" s="39" t="s">
        <v>19</v>
      </c>
      <c r="M10" s="31"/>
      <c r="N10" s="182" t="s">
        <v>20</v>
      </c>
      <c r="O10" s="183"/>
      <c r="P10" s="183"/>
      <c r="Q10" s="184"/>
    </row>
    <row r="11" spans="1:17" s="36" customFormat="1" ht="10.5" customHeight="1">
      <c r="A11" s="42" t="s">
        <v>21</v>
      </c>
      <c r="B11" s="39" t="s">
        <v>22</v>
      </c>
      <c r="C11" s="39" t="s">
        <v>19</v>
      </c>
      <c r="D11" s="39" t="s">
        <v>23</v>
      </c>
      <c r="E11" s="39" t="s">
        <v>24</v>
      </c>
      <c r="F11" s="39" t="s">
        <v>25</v>
      </c>
      <c r="G11" s="39" t="s">
        <v>26</v>
      </c>
      <c r="H11" s="39" t="s">
        <v>27</v>
      </c>
      <c r="I11" s="43" t="s">
        <v>28</v>
      </c>
      <c r="J11" s="43" t="s">
        <v>29</v>
      </c>
      <c r="K11" s="43" t="s">
        <v>30</v>
      </c>
      <c r="L11" s="39" t="s">
        <v>31</v>
      </c>
      <c r="M11" s="31"/>
      <c r="N11" s="44" t="s">
        <v>32</v>
      </c>
      <c r="O11" s="40"/>
      <c r="P11" s="40"/>
      <c r="Q11" s="45"/>
    </row>
    <row r="12" spans="1:17" s="53" customFormat="1" ht="10.5" customHeight="1">
      <c r="A12" s="46"/>
      <c r="B12" s="41"/>
      <c r="C12" s="47">
        <v>-1</v>
      </c>
      <c r="D12" s="47">
        <v>-2</v>
      </c>
      <c r="E12" s="47">
        <v>-3</v>
      </c>
      <c r="F12" s="47">
        <v>-4</v>
      </c>
      <c r="G12" s="47">
        <v>-5</v>
      </c>
      <c r="H12" s="41"/>
      <c r="I12" s="41"/>
      <c r="J12" s="41"/>
      <c r="K12" s="48"/>
      <c r="L12" s="49" t="s">
        <v>33</v>
      </c>
      <c r="M12" s="31"/>
      <c r="N12" s="50" t="s">
        <v>34</v>
      </c>
      <c r="O12" s="51" t="s">
        <v>35</v>
      </c>
      <c r="P12" s="51" t="s">
        <v>36</v>
      </c>
      <c r="Q12" s="52" t="s">
        <v>37</v>
      </c>
    </row>
    <row r="13" spans="1:17" s="53" customFormat="1" ht="10.5" customHeight="1">
      <c r="A13" s="54"/>
      <c r="B13" s="55"/>
      <c r="C13" s="56"/>
      <c r="D13" s="56"/>
      <c r="E13" s="56"/>
      <c r="F13" s="56"/>
      <c r="G13" s="56"/>
      <c r="H13" s="56"/>
      <c r="I13" s="57">
        <f aca="true" t="shared" si="0" ref="I13:I26">D13*F13</f>
        <v>0</v>
      </c>
      <c r="J13" s="57">
        <f aca="true" t="shared" si="1" ref="J13:J26">D13*G13</f>
        <v>0</v>
      </c>
      <c r="K13" s="57">
        <f aca="true" t="shared" si="2" ref="K13:K26">E13*F13*0.5</f>
        <v>0</v>
      </c>
      <c r="L13" s="57">
        <f aca="true" t="shared" si="3" ref="L13:L26">D13*F13*C13/100</f>
        <v>0</v>
      </c>
      <c r="M13" s="58"/>
      <c r="N13" s="59"/>
      <c r="O13" s="56"/>
      <c r="P13" s="56"/>
      <c r="Q13" s="60">
        <f aca="true" t="shared" si="4" ref="Q13:Q30">IF(O13=" "," ",O13*P13)</f>
        <v>0</v>
      </c>
    </row>
    <row r="14" spans="1:17" s="53" customFormat="1" ht="10.5" customHeight="1">
      <c r="A14" s="61"/>
      <c r="B14" s="62"/>
      <c r="C14" s="63"/>
      <c r="D14" s="63"/>
      <c r="E14" s="63"/>
      <c r="F14" s="56"/>
      <c r="G14" s="56"/>
      <c r="H14" s="63"/>
      <c r="I14" s="64">
        <f t="shared" si="0"/>
        <v>0</v>
      </c>
      <c r="J14" s="64">
        <f t="shared" si="1"/>
        <v>0</v>
      </c>
      <c r="K14" s="64">
        <f t="shared" si="2"/>
        <v>0</v>
      </c>
      <c r="L14" s="64">
        <f t="shared" si="3"/>
        <v>0</v>
      </c>
      <c r="M14" s="58"/>
      <c r="N14" s="65"/>
      <c r="O14" s="63"/>
      <c r="P14" s="63"/>
      <c r="Q14" s="60">
        <f t="shared" si="4"/>
        <v>0</v>
      </c>
    </row>
    <row r="15" spans="1:17" s="53" customFormat="1" ht="10.5" customHeight="1">
      <c r="A15" s="61"/>
      <c r="B15" s="62"/>
      <c r="C15" s="63"/>
      <c r="D15" s="63"/>
      <c r="E15" s="63"/>
      <c r="F15" s="63"/>
      <c r="G15" s="56"/>
      <c r="H15" s="63"/>
      <c r="I15" s="64">
        <f t="shared" si="0"/>
        <v>0</v>
      </c>
      <c r="J15" s="64">
        <f t="shared" si="1"/>
        <v>0</v>
      </c>
      <c r="K15" s="64">
        <f t="shared" si="2"/>
        <v>0</v>
      </c>
      <c r="L15" s="64">
        <f t="shared" si="3"/>
        <v>0</v>
      </c>
      <c r="M15" s="58"/>
      <c r="N15" s="65"/>
      <c r="O15" s="63"/>
      <c r="P15" s="63"/>
      <c r="Q15" s="60">
        <f t="shared" si="4"/>
        <v>0</v>
      </c>
    </row>
    <row r="16" spans="1:17" s="53" customFormat="1" ht="10.5" customHeight="1">
      <c r="A16" s="61"/>
      <c r="B16" s="66"/>
      <c r="C16" s="63"/>
      <c r="D16" s="63"/>
      <c r="E16" s="63"/>
      <c r="F16" s="63"/>
      <c r="G16" s="66"/>
      <c r="H16" s="63"/>
      <c r="I16" s="64">
        <f t="shared" si="0"/>
        <v>0</v>
      </c>
      <c r="J16" s="64">
        <f t="shared" si="1"/>
        <v>0</v>
      </c>
      <c r="K16" s="64">
        <f t="shared" si="2"/>
        <v>0</v>
      </c>
      <c r="L16" s="64">
        <f t="shared" si="3"/>
        <v>0</v>
      </c>
      <c r="M16" s="58"/>
      <c r="N16" s="65"/>
      <c r="O16" s="63"/>
      <c r="P16" s="63"/>
      <c r="Q16" s="60">
        <f t="shared" si="4"/>
        <v>0</v>
      </c>
    </row>
    <row r="17" spans="1:17" s="53" customFormat="1" ht="10.5" customHeight="1">
      <c r="A17" s="61"/>
      <c r="B17" s="55"/>
      <c r="C17" s="56"/>
      <c r="D17" s="63"/>
      <c r="E17" s="63"/>
      <c r="F17" s="63"/>
      <c r="G17" s="63"/>
      <c r="H17" s="63"/>
      <c r="I17" s="64">
        <f t="shared" si="0"/>
        <v>0</v>
      </c>
      <c r="J17" s="64">
        <f t="shared" si="1"/>
        <v>0</v>
      </c>
      <c r="K17" s="64">
        <f t="shared" si="2"/>
        <v>0</v>
      </c>
      <c r="L17" s="64">
        <f t="shared" si="3"/>
        <v>0</v>
      </c>
      <c r="M17" s="58"/>
      <c r="N17" s="65"/>
      <c r="O17" s="63"/>
      <c r="P17" s="63"/>
      <c r="Q17" s="60">
        <f t="shared" si="4"/>
        <v>0</v>
      </c>
    </row>
    <row r="18" spans="1:17" s="53" customFormat="1" ht="10.5" customHeight="1">
      <c r="A18" s="61"/>
      <c r="B18" s="62"/>
      <c r="C18" s="63"/>
      <c r="D18" s="63"/>
      <c r="E18" s="63"/>
      <c r="F18" s="63"/>
      <c r="G18" s="63"/>
      <c r="H18" s="63"/>
      <c r="I18" s="64">
        <f t="shared" si="0"/>
        <v>0</v>
      </c>
      <c r="J18" s="64">
        <f t="shared" si="1"/>
        <v>0</v>
      </c>
      <c r="K18" s="64">
        <f t="shared" si="2"/>
        <v>0</v>
      </c>
      <c r="L18" s="64">
        <f t="shared" si="3"/>
        <v>0</v>
      </c>
      <c r="M18" s="58"/>
      <c r="N18" s="65"/>
      <c r="O18" s="63"/>
      <c r="P18" s="63"/>
      <c r="Q18" s="60">
        <f t="shared" si="4"/>
        <v>0</v>
      </c>
    </row>
    <row r="19" spans="1:17" s="53" customFormat="1" ht="10.5" customHeight="1">
      <c r="A19" s="61"/>
      <c r="B19" s="62"/>
      <c r="C19" s="63"/>
      <c r="D19" s="63"/>
      <c r="E19" s="63"/>
      <c r="F19" s="63"/>
      <c r="G19" s="63"/>
      <c r="H19" s="63"/>
      <c r="I19" s="64">
        <f t="shared" si="0"/>
        <v>0</v>
      </c>
      <c r="J19" s="64">
        <f t="shared" si="1"/>
        <v>0</v>
      </c>
      <c r="K19" s="64">
        <f t="shared" si="2"/>
        <v>0</v>
      </c>
      <c r="L19" s="64">
        <f t="shared" si="3"/>
        <v>0</v>
      </c>
      <c r="M19" s="58"/>
      <c r="N19" s="65"/>
      <c r="O19" s="63"/>
      <c r="P19" s="63"/>
      <c r="Q19" s="60">
        <f t="shared" si="4"/>
        <v>0</v>
      </c>
    </row>
    <row r="20" spans="1:17" s="53" customFormat="1" ht="10.5" customHeight="1">
      <c r="A20" s="61"/>
      <c r="B20" s="55"/>
      <c r="C20" s="56"/>
      <c r="D20" s="63"/>
      <c r="E20" s="63"/>
      <c r="F20" s="63"/>
      <c r="G20" s="63"/>
      <c r="H20" s="63"/>
      <c r="I20" s="64">
        <f t="shared" si="0"/>
        <v>0</v>
      </c>
      <c r="J20" s="64">
        <f t="shared" si="1"/>
        <v>0</v>
      </c>
      <c r="K20" s="64">
        <f t="shared" si="2"/>
        <v>0</v>
      </c>
      <c r="L20" s="64">
        <f t="shared" si="3"/>
        <v>0</v>
      </c>
      <c r="M20" s="58"/>
      <c r="N20" s="65"/>
      <c r="O20" s="63"/>
      <c r="P20" s="63"/>
      <c r="Q20" s="60">
        <f t="shared" si="4"/>
        <v>0</v>
      </c>
    </row>
    <row r="21" spans="1:17" s="53" customFormat="1" ht="10.5" customHeight="1">
      <c r="A21" s="61"/>
      <c r="B21" s="62"/>
      <c r="C21" s="63"/>
      <c r="D21" s="63"/>
      <c r="E21" s="63"/>
      <c r="F21" s="63"/>
      <c r="G21" s="63"/>
      <c r="H21" s="63"/>
      <c r="I21" s="64">
        <f t="shared" si="0"/>
        <v>0</v>
      </c>
      <c r="J21" s="64">
        <f t="shared" si="1"/>
        <v>0</v>
      </c>
      <c r="K21" s="64">
        <f t="shared" si="2"/>
        <v>0</v>
      </c>
      <c r="L21" s="64">
        <f t="shared" si="3"/>
        <v>0</v>
      </c>
      <c r="M21" s="58"/>
      <c r="N21" s="65"/>
      <c r="O21" s="63"/>
      <c r="P21" s="63"/>
      <c r="Q21" s="60">
        <f t="shared" si="4"/>
        <v>0</v>
      </c>
    </row>
    <row r="22" spans="1:17" s="53" customFormat="1" ht="10.5" customHeight="1">
      <c r="A22" s="61"/>
      <c r="B22" s="62"/>
      <c r="C22" s="63"/>
      <c r="D22" s="63"/>
      <c r="E22" s="63"/>
      <c r="F22" s="63"/>
      <c r="G22" s="63"/>
      <c r="H22" s="63"/>
      <c r="I22" s="64">
        <f t="shared" si="0"/>
        <v>0</v>
      </c>
      <c r="J22" s="64">
        <f t="shared" si="1"/>
        <v>0</v>
      </c>
      <c r="K22" s="64">
        <f t="shared" si="2"/>
        <v>0</v>
      </c>
      <c r="L22" s="64">
        <f t="shared" si="3"/>
        <v>0</v>
      </c>
      <c r="M22" s="58"/>
      <c r="N22" s="65"/>
      <c r="O22" s="63"/>
      <c r="P22" s="63"/>
      <c r="Q22" s="60">
        <f t="shared" si="4"/>
        <v>0</v>
      </c>
    </row>
    <row r="23" spans="1:17" s="53" customFormat="1" ht="10.5" customHeight="1">
      <c r="A23" s="61"/>
      <c r="B23" s="66"/>
      <c r="C23" s="63"/>
      <c r="D23" s="63"/>
      <c r="E23" s="63"/>
      <c r="F23" s="63"/>
      <c r="G23" s="63"/>
      <c r="H23" s="63"/>
      <c r="I23" s="64">
        <f t="shared" si="0"/>
        <v>0</v>
      </c>
      <c r="J23" s="64">
        <f t="shared" si="1"/>
        <v>0</v>
      </c>
      <c r="K23" s="64">
        <f t="shared" si="2"/>
        <v>0</v>
      </c>
      <c r="L23" s="64">
        <f t="shared" si="3"/>
        <v>0</v>
      </c>
      <c r="M23" s="58"/>
      <c r="N23" s="65"/>
      <c r="O23" s="63"/>
      <c r="P23" s="63"/>
      <c r="Q23" s="60">
        <f t="shared" si="4"/>
        <v>0</v>
      </c>
    </row>
    <row r="24" spans="1:17" s="53" customFormat="1" ht="10.5" customHeight="1">
      <c r="A24" s="61"/>
      <c r="B24" s="66"/>
      <c r="C24" s="63"/>
      <c r="D24" s="63"/>
      <c r="E24" s="63"/>
      <c r="F24" s="63"/>
      <c r="G24" s="63"/>
      <c r="H24" s="63"/>
      <c r="I24" s="64">
        <f t="shared" si="0"/>
        <v>0</v>
      </c>
      <c r="J24" s="64">
        <f t="shared" si="1"/>
        <v>0</v>
      </c>
      <c r="K24" s="64">
        <f t="shared" si="2"/>
        <v>0</v>
      </c>
      <c r="L24" s="64">
        <f t="shared" si="3"/>
        <v>0</v>
      </c>
      <c r="M24" s="58"/>
      <c r="N24" s="65"/>
      <c r="O24" s="63"/>
      <c r="P24" s="63"/>
      <c r="Q24" s="60">
        <f t="shared" si="4"/>
        <v>0</v>
      </c>
    </row>
    <row r="25" spans="1:17" s="53" customFormat="1" ht="10.5" customHeight="1">
      <c r="A25" s="61"/>
      <c r="B25" s="66"/>
      <c r="C25" s="63"/>
      <c r="D25" s="63"/>
      <c r="E25" s="63"/>
      <c r="F25" s="63"/>
      <c r="G25" s="63"/>
      <c r="H25" s="63"/>
      <c r="I25" s="64">
        <f t="shared" si="0"/>
        <v>0</v>
      </c>
      <c r="J25" s="64">
        <f t="shared" si="1"/>
        <v>0</v>
      </c>
      <c r="K25" s="64">
        <f t="shared" si="2"/>
        <v>0</v>
      </c>
      <c r="L25" s="64">
        <f t="shared" si="3"/>
        <v>0</v>
      </c>
      <c r="M25" s="58"/>
      <c r="N25" s="65"/>
      <c r="O25" s="63"/>
      <c r="P25" s="63"/>
      <c r="Q25" s="60">
        <f t="shared" si="4"/>
        <v>0</v>
      </c>
    </row>
    <row r="26" spans="1:17" s="53" customFormat="1" ht="10.5" customHeight="1">
      <c r="A26" s="67"/>
      <c r="B26" s="68"/>
      <c r="C26" s="69"/>
      <c r="D26" s="69"/>
      <c r="E26" s="69"/>
      <c r="F26" s="70"/>
      <c r="G26" s="70"/>
      <c r="H26" s="71"/>
      <c r="I26" s="72">
        <f t="shared" si="0"/>
        <v>0</v>
      </c>
      <c r="J26" s="72">
        <f t="shared" si="1"/>
        <v>0</v>
      </c>
      <c r="K26" s="72">
        <f t="shared" si="2"/>
        <v>0</v>
      </c>
      <c r="L26" s="72">
        <f t="shared" si="3"/>
        <v>0</v>
      </c>
      <c r="M26" s="58"/>
      <c r="N26" s="65"/>
      <c r="O26" s="63"/>
      <c r="P26" s="63"/>
      <c r="Q26" s="60">
        <f t="shared" si="4"/>
        <v>0</v>
      </c>
    </row>
    <row r="27" spans="1:17" s="53" customFormat="1" ht="10.5" customHeight="1">
      <c r="A27" s="73" t="s">
        <v>38</v>
      </c>
      <c r="B27" s="58"/>
      <c r="C27" s="58"/>
      <c r="D27" s="58"/>
      <c r="E27" s="58"/>
      <c r="F27" s="195" t="s">
        <v>39</v>
      </c>
      <c r="G27" s="195"/>
      <c r="H27" s="74">
        <f>SUM(H13:H26)</f>
        <v>0</v>
      </c>
      <c r="I27" s="75">
        <f>SUM(I13:I26)</f>
        <v>0</v>
      </c>
      <c r="J27" s="75">
        <f>SUM(J13:J26)</f>
        <v>0</v>
      </c>
      <c r="K27" s="75">
        <f>SUM(K13:K26)</f>
        <v>0</v>
      </c>
      <c r="L27" s="75">
        <f>SUM(L13:L26)</f>
        <v>0</v>
      </c>
      <c r="M27" s="58"/>
      <c r="N27" s="65"/>
      <c r="O27" s="63"/>
      <c r="P27" s="63"/>
      <c r="Q27" s="60">
        <f t="shared" si="4"/>
        <v>0</v>
      </c>
    </row>
    <row r="28" spans="1:17" s="53" customFormat="1" ht="10.5" customHeight="1">
      <c r="A28" s="76"/>
      <c r="B28" s="77"/>
      <c r="C28" s="77"/>
      <c r="D28" s="77"/>
      <c r="E28" s="77"/>
      <c r="F28" s="58"/>
      <c r="G28" s="58"/>
      <c r="H28" s="78">
        <v>-6</v>
      </c>
      <c r="I28" s="79">
        <v>-7</v>
      </c>
      <c r="J28" s="79">
        <v>-8</v>
      </c>
      <c r="K28" s="79">
        <v>-9</v>
      </c>
      <c r="L28" s="80">
        <v>-10</v>
      </c>
      <c r="M28" s="58"/>
      <c r="N28" s="65"/>
      <c r="O28" s="63"/>
      <c r="P28" s="63"/>
      <c r="Q28" s="60">
        <f t="shared" si="4"/>
        <v>0</v>
      </c>
    </row>
    <row r="29" spans="1:17" s="53" customFormat="1" ht="10.5" customHeight="1">
      <c r="A29" s="81" t="s">
        <v>40</v>
      </c>
      <c r="B29" s="82"/>
      <c r="C29" s="82"/>
      <c r="D29" s="82"/>
      <c r="E29" s="83"/>
      <c r="F29" s="58"/>
      <c r="G29" s="58"/>
      <c r="H29" s="84"/>
      <c r="I29" s="58"/>
      <c r="J29" s="58"/>
      <c r="K29" s="58"/>
      <c r="L29" s="85"/>
      <c r="M29" s="58"/>
      <c r="N29" s="65"/>
      <c r="O29" s="63"/>
      <c r="P29" s="63"/>
      <c r="Q29" s="60">
        <f t="shared" si="4"/>
        <v>0</v>
      </c>
    </row>
    <row r="30" spans="1:17" s="53" customFormat="1" ht="10.5" customHeight="1">
      <c r="A30" s="86" t="s">
        <v>41</v>
      </c>
      <c r="B30" s="51" t="s">
        <v>42</v>
      </c>
      <c r="C30" s="51" t="s">
        <v>43</v>
      </c>
      <c r="D30" s="51" t="s">
        <v>15</v>
      </c>
      <c r="E30" s="41" t="s">
        <v>31</v>
      </c>
      <c r="F30" s="58"/>
      <c r="G30" s="87"/>
      <c r="H30" s="88"/>
      <c r="I30" s="89"/>
      <c r="J30" s="89"/>
      <c r="K30" s="89"/>
      <c r="L30" s="90"/>
      <c r="M30" s="58"/>
      <c r="N30" s="91"/>
      <c r="O30" s="92"/>
      <c r="P30" s="93"/>
      <c r="Q30" s="60">
        <f t="shared" si="4"/>
        <v>0</v>
      </c>
    </row>
    <row r="31" spans="1:17" s="53" customFormat="1" ht="10.5" customHeight="1">
      <c r="A31" s="94"/>
      <c r="B31" s="55"/>
      <c r="C31" s="95"/>
      <c r="D31" s="55"/>
      <c r="E31" s="57">
        <f aca="true" t="shared" si="5" ref="E31:E44">C31*D31</f>
        <v>0</v>
      </c>
      <c r="F31" s="58"/>
      <c r="G31" s="77"/>
      <c r="H31" s="192" t="s">
        <v>44</v>
      </c>
      <c r="I31" s="193"/>
      <c r="J31" s="193"/>
      <c r="K31" s="193"/>
      <c r="L31" s="194"/>
      <c r="M31" s="58"/>
      <c r="N31" s="96" t="s">
        <v>39</v>
      </c>
      <c r="O31" s="97"/>
      <c r="P31" s="98"/>
      <c r="Q31" s="99">
        <f>SUM(Q13:Q30)</f>
        <v>0</v>
      </c>
    </row>
    <row r="32" spans="1:17" s="53" customFormat="1" ht="10.5" customHeight="1">
      <c r="A32" s="100"/>
      <c r="B32" s="101"/>
      <c r="C32" s="66"/>
      <c r="D32" s="66"/>
      <c r="E32" s="64">
        <f t="shared" si="5"/>
        <v>0</v>
      </c>
      <c r="F32" s="58"/>
      <c r="G32" s="58"/>
      <c r="H32" s="84"/>
      <c r="I32" s="58"/>
      <c r="J32" s="58"/>
      <c r="K32" s="58"/>
      <c r="L32" s="102"/>
      <c r="M32" s="58"/>
      <c r="N32" s="103" t="s">
        <v>45</v>
      </c>
      <c r="O32" s="104"/>
      <c r="P32" s="105"/>
      <c r="Q32" s="106">
        <f>Q31*0.15</f>
        <v>0</v>
      </c>
    </row>
    <row r="33" spans="1:17" s="53" customFormat="1" ht="10.5" customHeight="1">
      <c r="A33" s="100"/>
      <c r="B33" s="101"/>
      <c r="C33" s="66"/>
      <c r="D33" s="66"/>
      <c r="E33" s="64">
        <f t="shared" si="5"/>
        <v>0</v>
      </c>
      <c r="F33" s="58"/>
      <c r="G33" s="89"/>
      <c r="H33" s="107" t="s">
        <v>46</v>
      </c>
      <c r="I33" s="108"/>
      <c r="J33" s="108" t="s">
        <v>47</v>
      </c>
      <c r="K33" s="190">
        <f>SUM(H27:L27)</f>
        <v>0</v>
      </c>
      <c r="L33" s="191"/>
      <c r="M33" s="58"/>
      <c r="N33" s="110" t="s">
        <v>48</v>
      </c>
      <c r="O33" s="111"/>
      <c r="P33" s="112"/>
      <c r="Q33" s="113">
        <f>Q31+Q32</f>
        <v>0</v>
      </c>
    </row>
    <row r="34" spans="1:17" s="53" customFormat="1" ht="10.5" customHeight="1">
      <c r="A34" s="100"/>
      <c r="B34" s="101"/>
      <c r="C34" s="66"/>
      <c r="D34" s="66"/>
      <c r="E34" s="64">
        <f t="shared" si="5"/>
        <v>0</v>
      </c>
      <c r="F34" s="58"/>
      <c r="G34" s="108"/>
      <c r="H34" s="107"/>
      <c r="I34" s="108"/>
      <c r="J34" s="108"/>
      <c r="K34" s="167">
        <v>-11</v>
      </c>
      <c r="L34" s="168"/>
      <c r="M34" s="58"/>
      <c r="N34" s="58" t="s">
        <v>49</v>
      </c>
      <c r="O34" s="58"/>
      <c r="P34" s="58"/>
      <c r="Q34" s="114"/>
    </row>
    <row r="35" spans="1:17" s="53" customFormat="1" ht="10.5" customHeight="1">
      <c r="A35" s="100"/>
      <c r="B35" s="101"/>
      <c r="C35" s="66"/>
      <c r="D35" s="66"/>
      <c r="E35" s="64">
        <f t="shared" si="5"/>
        <v>0</v>
      </c>
      <c r="F35" s="58"/>
      <c r="G35" s="89"/>
      <c r="H35" s="107" t="s">
        <v>50</v>
      </c>
      <c r="I35" s="198"/>
      <c r="J35" s="108" t="s">
        <v>47</v>
      </c>
      <c r="K35" s="190">
        <f>(K33-K27)*0.35</f>
        <v>0</v>
      </c>
      <c r="L35" s="191"/>
      <c r="M35" s="58"/>
      <c r="N35" s="188" t="s">
        <v>51</v>
      </c>
      <c r="O35" s="186"/>
      <c r="P35" s="186"/>
      <c r="Q35" s="189"/>
    </row>
    <row r="36" spans="1:17" s="53" customFormat="1" ht="10.5" customHeight="1">
      <c r="A36" s="115"/>
      <c r="B36" s="66"/>
      <c r="C36" s="66"/>
      <c r="D36" s="66"/>
      <c r="E36" s="64">
        <f t="shared" si="5"/>
        <v>0</v>
      </c>
      <c r="F36" s="58"/>
      <c r="G36" s="58"/>
      <c r="H36" s="84"/>
      <c r="I36" s="58"/>
      <c r="J36" s="58"/>
      <c r="K36" s="167">
        <v>-12</v>
      </c>
      <c r="L36" s="168"/>
      <c r="M36" s="58"/>
      <c r="N36" s="44"/>
      <c r="O36" s="116" t="s">
        <v>52</v>
      </c>
      <c r="P36" s="117"/>
      <c r="Q36" s="118" t="s">
        <v>37</v>
      </c>
    </row>
    <row r="37" spans="1:17" s="53" customFormat="1" ht="10.5" customHeight="1">
      <c r="A37" s="100"/>
      <c r="B37" s="66"/>
      <c r="C37" s="66"/>
      <c r="D37" s="66"/>
      <c r="E37" s="64">
        <f t="shared" si="5"/>
        <v>0</v>
      </c>
      <c r="F37" s="58"/>
      <c r="G37" s="89"/>
      <c r="H37" s="119" t="s">
        <v>53</v>
      </c>
      <c r="I37" s="120"/>
      <c r="J37" s="121"/>
      <c r="K37" s="121"/>
      <c r="L37" s="102"/>
      <c r="M37" s="58"/>
      <c r="N37" s="96" t="s">
        <v>54</v>
      </c>
      <c r="O37" s="97"/>
      <c r="P37" s="97"/>
      <c r="Q37" s="122">
        <v>0</v>
      </c>
    </row>
    <row r="38" spans="1:17" s="53" customFormat="1" ht="10.5" customHeight="1">
      <c r="A38" s="100"/>
      <c r="B38" s="66"/>
      <c r="C38" s="66"/>
      <c r="D38" s="66"/>
      <c r="E38" s="64">
        <f t="shared" si="5"/>
        <v>0</v>
      </c>
      <c r="F38" s="58"/>
      <c r="G38" s="89"/>
      <c r="H38" s="123" t="s">
        <v>55</v>
      </c>
      <c r="I38" s="108"/>
      <c r="J38" s="108"/>
      <c r="K38" s="124"/>
      <c r="L38" s="102"/>
      <c r="M38" s="58"/>
      <c r="N38" s="103" t="s">
        <v>56</v>
      </c>
      <c r="O38" s="104"/>
      <c r="P38" s="104"/>
      <c r="Q38" s="125">
        <f>K39</f>
        <v>0</v>
      </c>
    </row>
    <row r="39" spans="1:17" s="53" customFormat="1" ht="10.5" customHeight="1">
      <c r="A39" s="100"/>
      <c r="B39" s="66"/>
      <c r="C39" s="66"/>
      <c r="D39" s="66"/>
      <c r="E39" s="64">
        <f t="shared" si="5"/>
        <v>0</v>
      </c>
      <c r="F39" s="58"/>
      <c r="G39" s="4"/>
      <c r="H39" s="107" t="s">
        <v>57</v>
      </c>
      <c r="I39" s="89"/>
      <c r="J39" s="89" t="s">
        <v>47</v>
      </c>
      <c r="K39" s="190">
        <f>K33+K35</f>
        <v>0</v>
      </c>
      <c r="L39" s="191"/>
      <c r="M39" s="58"/>
      <c r="N39" s="103" t="s">
        <v>58</v>
      </c>
      <c r="O39" s="104"/>
      <c r="P39" s="104"/>
      <c r="Q39" s="125">
        <f>E45</f>
        <v>0</v>
      </c>
    </row>
    <row r="40" spans="1:17" s="53" customFormat="1" ht="10.5" customHeight="1">
      <c r="A40" s="100"/>
      <c r="B40" s="66"/>
      <c r="C40" s="66"/>
      <c r="D40" s="66"/>
      <c r="E40" s="64">
        <f t="shared" si="5"/>
        <v>0</v>
      </c>
      <c r="F40" s="58"/>
      <c r="G40" s="58"/>
      <c r="H40" s="126"/>
      <c r="I40" s="127"/>
      <c r="J40" s="127"/>
      <c r="K40" s="128"/>
      <c r="L40" s="129"/>
      <c r="M40" s="58"/>
      <c r="N40" s="103" t="s">
        <v>59</v>
      </c>
      <c r="O40" s="104"/>
      <c r="P40" s="104"/>
      <c r="Q40" s="125">
        <f>Q33</f>
        <v>0</v>
      </c>
    </row>
    <row r="41" spans="1:17" s="53" customFormat="1" ht="10.5" customHeight="1">
      <c r="A41" s="100"/>
      <c r="B41" s="66"/>
      <c r="C41" s="66"/>
      <c r="D41" s="66"/>
      <c r="E41" s="64">
        <f t="shared" si="5"/>
        <v>0</v>
      </c>
      <c r="F41" s="58"/>
      <c r="G41" s="58"/>
      <c r="H41" s="58"/>
      <c r="I41" s="58"/>
      <c r="J41" s="58"/>
      <c r="K41" s="58"/>
      <c r="L41" s="58"/>
      <c r="M41" s="58"/>
      <c r="N41" s="103" t="s">
        <v>60</v>
      </c>
      <c r="O41" s="104"/>
      <c r="P41" s="104"/>
      <c r="Q41" s="125">
        <f>SUM(Q38:Q40)</f>
        <v>0</v>
      </c>
    </row>
    <row r="42" spans="1:17" s="53" customFormat="1" ht="10.5" customHeight="1">
      <c r="A42" s="100"/>
      <c r="B42" s="66"/>
      <c r="C42" s="66"/>
      <c r="D42" s="66"/>
      <c r="E42" s="64">
        <f t="shared" si="5"/>
        <v>0</v>
      </c>
      <c r="F42" s="130" t="s">
        <v>61</v>
      </c>
      <c r="G42" s="130"/>
      <c r="H42" s="130"/>
      <c r="I42" s="130"/>
      <c r="J42" s="130"/>
      <c r="K42" s="131"/>
      <c r="L42" s="130"/>
      <c r="M42" s="58"/>
      <c r="N42" s="103" t="s">
        <v>62</v>
      </c>
      <c r="O42" s="104"/>
      <c r="P42" s="104"/>
      <c r="Q42" s="166">
        <f>IF(OR(P5="",P5=" "),0,Q41*0.05)</f>
        <v>0</v>
      </c>
    </row>
    <row r="43" spans="1:17" s="53" customFormat="1" ht="10.5" customHeight="1">
      <c r="A43" s="100"/>
      <c r="B43" s="66"/>
      <c r="C43" s="66"/>
      <c r="D43" s="66"/>
      <c r="E43" s="64">
        <f t="shared" si="5"/>
        <v>0</v>
      </c>
      <c r="F43" s="58"/>
      <c r="G43" s="58" t="s">
        <v>63</v>
      </c>
      <c r="H43" s="21"/>
      <c r="I43" s="21"/>
      <c r="J43" s="21"/>
      <c r="K43" s="21" t="s">
        <v>64</v>
      </c>
      <c r="L43" s="21"/>
      <c r="M43" s="58"/>
      <c r="N43" s="103" t="s">
        <v>65</v>
      </c>
      <c r="O43" s="104"/>
      <c r="P43" s="104"/>
      <c r="Q43" s="125">
        <f>Q38+Q39+Q40+Q42</f>
        <v>0</v>
      </c>
    </row>
    <row r="44" spans="1:17" s="53" customFormat="1" ht="10.5" customHeight="1">
      <c r="A44" s="132"/>
      <c r="B44" s="133"/>
      <c r="C44" s="133"/>
      <c r="D44" s="133"/>
      <c r="E44" s="72">
        <f t="shared" si="5"/>
        <v>0</v>
      </c>
      <c r="F44" s="58"/>
      <c r="G44" s="58"/>
      <c r="H44" s="58"/>
      <c r="I44" s="58"/>
      <c r="J44" s="58"/>
      <c r="K44" s="58"/>
      <c r="L44" s="58"/>
      <c r="M44" s="58"/>
      <c r="N44" s="134"/>
      <c r="O44" s="135"/>
      <c r="P44" s="135"/>
      <c r="Q44" s="136"/>
    </row>
    <row r="45" spans="1:17" s="53" customFormat="1" ht="10.5" customHeight="1">
      <c r="A45" s="137" t="s">
        <v>66</v>
      </c>
      <c r="B45" s="138"/>
      <c r="C45" s="139"/>
      <c r="D45" s="109"/>
      <c r="E45" s="140">
        <f>SUM(E31:E44)</f>
        <v>0</v>
      </c>
      <c r="F45" s="130" t="s">
        <v>61</v>
      </c>
      <c r="G45" s="130"/>
      <c r="H45" s="130"/>
      <c r="I45" s="130"/>
      <c r="J45" s="130"/>
      <c r="K45" s="130"/>
      <c r="L45" s="130"/>
      <c r="M45" s="58"/>
      <c r="N45" s="141" t="s">
        <v>67</v>
      </c>
      <c r="O45" s="139"/>
      <c r="P45" s="139"/>
      <c r="Q45" s="142">
        <f>Q37+Q38+Q39+Q40+Q42</f>
        <v>0</v>
      </c>
    </row>
    <row r="46" spans="1:17" s="53" customFormat="1" ht="10.5" customHeight="1">
      <c r="A46" s="143"/>
      <c r="B46" s="21"/>
      <c r="C46" s="21"/>
      <c r="D46" s="144"/>
      <c r="E46" s="145"/>
      <c r="F46" s="58"/>
      <c r="G46" s="58" t="s">
        <v>68</v>
      </c>
      <c r="H46" s="58"/>
      <c r="I46" s="58"/>
      <c r="J46" s="58"/>
      <c r="K46" s="21" t="s">
        <v>64</v>
      </c>
      <c r="L46" s="58"/>
      <c r="M46" s="58"/>
      <c r="N46" s="21"/>
      <c r="O46" s="21"/>
      <c r="P46" s="21"/>
      <c r="Q46" s="146"/>
    </row>
    <row r="47" spans="1:17" s="53" customFormat="1" ht="10.5" customHeight="1">
      <c r="A47" s="147" t="s">
        <v>69</v>
      </c>
      <c r="B47" s="148" t="s">
        <v>70</v>
      </c>
      <c r="C47" s="148"/>
      <c r="D47" s="148"/>
      <c r="E47" s="149"/>
      <c r="F47" s="58"/>
      <c r="G47" s="89"/>
      <c r="H47" s="21"/>
      <c r="I47" s="21"/>
      <c r="J47" s="21"/>
      <c r="K47" s="89"/>
      <c r="L47" s="150"/>
      <c r="M47" s="58"/>
      <c r="N47" s="58" t="s">
        <v>71</v>
      </c>
      <c r="O47" s="58"/>
      <c r="P47" s="58"/>
      <c r="Q47" s="151" t="s">
        <v>72</v>
      </c>
    </row>
    <row r="48" spans="1:17" s="53" customFormat="1" ht="15.75" customHeight="1" thickBot="1">
      <c r="A48" s="152"/>
      <c r="B48" s="153" t="s">
        <v>73</v>
      </c>
      <c r="C48" s="154"/>
      <c r="D48" s="154"/>
      <c r="E48" s="155"/>
      <c r="F48" s="156"/>
      <c r="G48" s="157"/>
      <c r="H48" s="157"/>
      <c r="I48" s="157"/>
      <c r="J48" s="157"/>
      <c r="K48" s="157"/>
      <c r="L48" s="156"/>
      <c r="M48" s="156"/>
      <c r="N48" s="156" t="s">
        <v>71</v>
      </c>
      <c r="O48" s="156"/>
      <c r="P48" s="156"/>
      <c r="Q48" s="158" t="s">
        <v>74</v>
      </c>
    </row>
    <row r="49" spans="1:17" s="53" customFormat="1" ht="10.5" customHeight="1">
      <c r="A49" s="77"/>
      <c r="B49" s="159"/>
      <c r="C49" s="77"/>
      <c r="D49" s="77"/>
      <c r="E49" s="77"/>
      <c r="F49" s="58"/>
      <c r="G49" s="159"/>
      <c r="H49" s="159"/>
      <c r="I49" s="159"/>
      <c r="J49" s="159"/>
      <c r="K49" s="159"/>
      <c r="L49" s="58"/>
      <c r="M49" s="58"/>
      <c r="N49" s="58"/>
      <c r="O49" s="58"/>
      <c r="P49" s="58"/>
      <c r="Q49" s="159"/>
    </row>
    <row r="50" ht="10.5" customHeight="1"/>
    <row r="51" spans="10:17" ht="15" customHeight="1">
      <c r="J51" s="161"/>
      <c r="K51" s="162"/>
      <c r="Q51" s="163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20">
    <mergeCell ref="K39:L39"/>
    <mergeCell ref="H31:L31"/>
    <mergeCell ref="F27:G27"/>
    <mergeCell ref="D10:E10"/>
    <mergeCell ref="K33:L33"/>
    <mergeCell ref="K35:L35"/>
    <mergeCell ref="K34:L34"/>
    <mergeCell ref="P5:Q5"/>
    <mergeCell ref="P4:Q4"/>
    <mergeCell ref="H5:L5"/>
    <mergeCell ref="N10:Q10"/>
    <mergeCell ref="A9:L9"/>
    <mergeCell ref="N35:Q35"/>
    <mergeCell ref="K36:L36"/>
    <mergeCell ref="A1:O1"/>
    <mergeCell ref="A2:O2"/>
    <mergeCell ref="A3:O3"/>
    <mergeCell ref="B4:E4"/>
    <mergeCell ref="B5:E5"/>
    <mergeCell ref="B6:L6"/>
  </mergeCells>
  <printOptions horizontalCentered="1" verticalCentered="1"/>
  <pageMargins left="0.48" right="0.25" top="0.3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Weed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 Worley</dc:creator>
  <cp:keywords/>
  <dc:description/>
  <cp:lastModifiedBy>jggreen</cp:lastModifiedBy>
  <cp:lastPrinted>2009-06-12T23:59:30Z</cp:lastPrinted>
  <dcterms:created xsi:type="dcterms:W3CDTF">2006-06-07T19:53:40Z</dcterms:created>
  <dcterms:modified xsi:type="dcterms:W3CDTF">2009-06-13T00:00:07Z</dcterms:modified>
  <cp:category/>
  <cp:version/>
  <cp:contentType/>
  <cp:contentStatus/>
</cp:coreProperties>
</file>